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J57" i="1"/>
  <c r="J56"/>
  <c r="J50"/>
  <c r="J51"/>
  <c r="J53"/>
  <c r="J49"/>
  <c r="J46"/>
  <c r="J47"/>
  <c r="J45"/>
  <c r="J39"/>
  <c r="J40"/>
  <c r="J38"/>
  <c r="J32"/>
  <c r="J33"/>
  <c r="J31"/>
  <c r="J25"/>
  <c r="J26"/>
  <c r="J27"/>
  <c r="J28"/>
  <c r="J29"/>
  <c r="J24"/>
  <c r="J22"/>
  <c r="J19"/>
  <c r="J20"/>
  <c r="J18"/>
  <c r="J14"/>
  <c r="J15"/>
  <c r="J16"/>
  <c r="J13"/>
  <c r="J10"/>
  <c r="J11"/>
  <c r="J9"/>
  <c r="J7"/>
  <c r="J6"/>
</calcChain>
</file>

<file path=xl/sharedStrings.xml><?xml version="1.0" encoding="utf-8"?>
<sst xmlns="http://schemas.openxmlformats.org/spreadsheetml/2006/main" count="163" uniqueCount="114">
  <si>
    <t>№ по кат.</t>
  </si>
  <si>
    <t>Класс нагрузки</t>
  </si>
  <si>
    <t>Длина мм</t>
  </si>
  <si>
    <t>Ширина мм</t>
  </si>
  <si>
    <t>Высота мм</t>
  </si>
  <si>
    <t>Вес кг</t>
  </si>
  <si>
    <t>Рекомендуемая розничная цена, вкл. НДС 18%</t>
  </si>
  <si>
    <t>Скидка</t>
  </si>
  <si>
    <t>Цена руб.,вкл. НДС 18%</t>
  </si>
  <si>
    <t>Каналы (лотки) общего назначения DN100</t>
  </si>
  <si>
    <t>Бетонные лотки</t>
  </si>
  <si>
    <t>4000</t>
  </si>
  <si>
    <t>А-С</t>
  </si>
  <si>
    <t>Лоток водосточный канальный ЛВ–10.14.13 бетонный</t>
  </si>
  <si>
    <t>-</t>
  </si>
  <si>
    <t>012026</t>
  </si>
  <si>
    <t>Лоток водосточный канальный ЛВ–10.14.16 бетонный</t>
  </si>
  <si>
    <t>Полимерпесчанные лотки</t>
  </si>
  <si>
    <t>700</t>
  </si>
  <si>
    <t>А - С</t>
  </si>
  <si>
    <t>Лоток водоотводной ЛВ–10.14.13 полимерпесчанный</t>
  </si>
  <si>
    <t>702</t>
  </si>
  <si>
    <t>Лоток водоотводной ЛВ–10.14.09 полимерпесчанный</t>
  </si>
  <si>
    <t>701</t>
  </si>
  <si>
    <t>Лоток водоотводной ЛВ–10.14.07 полимерпесчанный</t>
  </si>
  <si>
    <t>Пластиковые лотки серии «Top» (в сборе с решетками)</t>
  </si>
  <si>
    <t>1102</t>
  </si>
  <si>
    <t>А</t>
  </si>
  <si>
    <t>Комплект: канал водоотводный КВ 12,5*8 DN100 пластиковый с оцинкованной  решеткой</t>
  </si>
  <si>
    <t>1000</t>
  </si>
  <si>
    <t>125</t>
  </si>
  <si>
    <t>80</t>
  </si>
  <si>
    <t>1,7</t>
  </si>
  <si>
    <t>1101</t>
  </si>
  <si>
    <t>Комплект: канал водоотводный КВ 12,5*8 DN100 пластиковый с пластиковой решеткой</t>
  </si>
  <si>
    <t>1,5</t>
  </si>
  <si>
    <t>0,2</t>
  </si>
  <si>
    <t>1103</t>
  </si>
  <si>
    <t>Угловой элемент к каналам Тор</t>
  </si>
  <si>
    <t xml:space="preserve">Пластиковые лотки  </t>
  </si>
  <si>
    <t>1106</t>
  </si>
  <si>
    <t>Канал водоотводный КВ 14,5*6 DN100 пластиковый</t>
  </si>
  <si>
    <t>60</t>
  </si>
  <si>
    <t>1113</t>
  </si>
  <si>
    <t>Канал водоотводный КВ 16*13 DN100 пластиковый</t>
  </si>
  <si>
    <t>1116</t>
  </si>
  <si>
    <t>Канал водоотводный КВ 16*16 DN100 пластиковый</t>
  </si>
  <si>
    <t>Пескоуловители для водостоков общего назначения DN100</t>
  </si>
  <si>
    <t>5100</t>
  </si>
  <si>
    <t>Пескоуловитель 16*42 DN100 пластиковый</t>
  </si>
  <si>
    <t>Решетки к каналам (лоткам) общего назначения DN100</t>
  </si>
  <si>
    <t>2110</t>
  </si>
  <si>
    <t>Решетка водоприемная РВ 100*13,6 DN100 стальная штампованная</t>
  </si>
  <si>
    <t>В</t>
  </si>
  <si>
    <t>Решетка водоприемная РВ 100*13,6 DN100 стальная ячеистая оцинкованная</t>
  </si>
  <si>
    <t>2130</t>
  </si>
  <si>
    <t>Решетка водоприемная РВ 50*13,6 DN100 чугунная ВЧ щелевая</t>
  </si>
  <si>
    <t>Решетка водоприемная РВ 50*13,6 DN100 чугунная ВЧ оцинкованная щелевая</t>
  </si>
  <si>
    <t>Дополнительные принадлежности к каналам (лоткам) общего назначения DN100</t>
  </si>
  <si>
    <t>8116</t>
  </si>
  <si>
    <t xml:space="preserve">Торцевая заглушка 16*18,5 пластиковая для канала водоотводного </t>
  </si>
  <si>
    <t>6011</t>
  </si>
  <si>
    <t xml:space="preserve">Крепеж пластиковый к каналу водоотводному DN100 пластиковому   </t>
  </si>
  <si>
    <t>6001</t>
  </si>
  <si>
    <t>Крепеж ЛВ-Б-10.4.3,5-ОС к лотку водоотводному  бетонному и полимерпесчаному</t>
  </si>
  <si>
    <t>Каналы (лотки) общего назначения DN200</t>
  </si>
  <si>
    <t>Пластиковые лотки</t>
  </si>
  <si>
    <t>1218</t>
  </si>
  <si>
    <t>Канал водоотводный КВ 26*18,5 DN200 пластиковый</t>
  </si>
  <si>
    <t>Решетки к каналам (лоткам) общего назначения DN200</t>
  </si>
  <si>
    <t>2230</t>
  </si>
  <si>
    <t>Решетка водоприемная РВ 50*23,6 DN200 чугунная ВЧ щелевая</t>
  </si>
  <si>
    <t>2210</t>
  </si>
  <si>
    <t>Решетка водоприемная РВ 100*23,6 DN200 стальная штампованная</t>
  </si>
  <si>
    <t>А,В</t>
  </si>
  <si>
    <t>Решетка водоприемная РВ 100*23,6 DN200 стальная ячеистая оцинкованная</t>
  </si>
  <si>
    <t>Дополнительные принадлежности к каналам (лоткам) общего назначения DN200</t>
  </si>
  <si>
    <t>6012</t>
  </si>
  <si>
    <t xml:space="preserve">Крепеж пластиковый к каналу водоотводному DN200 пластиковому   </t>
  </si>
  <si>
    <t>Точечный водоотвод</t>
  </si>
  <si>
    <t xml:space="preserve"> Дождеприемник пластиковый</t>
  </si>
  <si>
    <t>0300</t>
  </si>
  <si>
    <t>Дождеприемник пластиковый ДП 30*30</t>
  </si>
  <si>
    <t>0302</t>
  </si>
  <si>
    <t>Перегородка-сифон к дождеприемнику пластиковая</t>
  </si>
  <si>
    <t>0301</t>
  </si>
  <si>
    <t>Корзина к дождеприемнику пластиковая</t>
  </si>
  <si>
    <t>Решетки к дождеприемникам</t>
  </si>
  <si>
    <t>0128</t>
  </si>
  <si>
    <t>Решетка водоприемная РВ для дождеприемника 28*28 стальная штампованная</t>
  </si>
  <si>
    <t>0328</t>
  </si>
  <si>
    <t>Решетка водоприемная РВ для дождеприемника 28*28 чугунная щелевая</t>
  </si>
  <si>
    <t>0428</t>
  </si>
  <si>
    <t xml:space="preserve">А </t>
  </si>
  <si>
    <t>Решетка водоприемная РВ для дождеприемника 28*28 пластиковая</t>
  </si>
  <si>
    <t>0528</t>
  </si>
  <si>
    <t>Решётка водоприёмная РВ-28.28 щелевая алюминиевая некрашеная кл. С</t>
  </si>
  <si>
    <t>05281</t>
  </si>
  <si>
    <t>Решётка водоприёмная РВ-28.28 щелевая алюминиевая крашеная кл. С</t>
  </si>
  <si>
    <t>Грязезащита</t>
  </si>
  <si>
    <t>Придверные решетки</t>
  </si>
  <si>
    <t>П301</t>
  </si>
  <si>
    <t xml:space="preserve">Поддон придверный пластиковый </t>
  </si>
  <si>
    <t>Решетка придверная, ячейка 33*11 20*2</t>
  </si>
  <si>
    <t>Благоустройство</t>
  </si>
  <si>
    <t>Газонные решетки</t>
  </si>
  <si>
    <t>6040-Ч       6040-З</t>
  </si>
  <si>
    <t>Газонная решетка 60*60 РОМБ пластиковая (ПВД/ПНД)  цвет зеленый / черный   (2,8 мод./кв.м.) Мах нагрузка 200 тн/1 кв.м.</t>
  </si>
  <si>
    <t>6050-З 6050-Ч</t>
  </si>
  <si>
    <t xml:space="preserve">Решетка газонная МАХ пластиковая (ПВД/ПНД) цвет зеленый / черный 9,18 модуля  в 1 кв. Мах нагрузка 300 тн/1 кв.м.  </t>
  </si>
  <si>
    <t>Решетка газонная СОТА пластиковая (ПВД/ПНД) цвет зеленый / черный 6 модулей  в 1 кв.</t>
  </si>
  <si>
    <t>Набор аксессуаров для Тор: заглушка торцевая-2шт., листвоуловитель, переходник Ø110</t>
  </si>
  <si>
    <r>
      <t xml:space="preserve">Решетка водоприемная РВ 100*13,6 DN100 нержавеющая сталь штампованая </t>
    </r>
    <r>
      <rPr>
        <u/>
        <sz val="12"/>
        <rFont val="Times New Roman"/>
        <family val="1"/>
        <charset val="204"/>
      </rPr>
      <t>(под заказ)</t>
    </r>
  </si>
  <si>
    <r>
      <t xml:space="preserve">Решетка водоприемная РВ 50*13,6 DN100 чугунная ВЧ оцинкованная ячеистая </t>
    </r>
    <r>
      <rPr>
        <u/>
        <sz val="12"/>
        <rFont val="Times New Roman"/>
        <family val="1"/>
        <charset val="204"/>
      </rPr>
      <t>(под заказ)</t>
    </r>
  </si>
</sst>
</file>

<file path=xl/styles.xml><?xml version="1.0" encoding="utf-8"?>
<styleSheet xmlns="http://schemas.openxmlformats.org/spreadsheetml/2006/main">
  <numFmts count="1">
    <numFmt numFmtId="168" formatCode="#,##0.00&quot;р.&quot;"/>
  </numFmts>
  <fonts count="35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Arial CE"/>
      <charset val="204"/>
    </font>
    <font>
      <sz val="12"/>
      <name val="Arial CE"/>
      <charset val="238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Helv"/>
      <family val="2"/>
      <charset val="204"/>
    </font>
    <font>
      <b/>
      <sz val="14"/>
      <color indexed="9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color theme="3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FF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9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15" fillId="0" borderId="0"/>
    <xf numFmtId="0" fontId="16" fillId="23" borderId="7" applyNumberFormat="0" applyFont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12" fillId="7" borderId="1" applyNumberFormat="0" applyAlignment="0" applyProtection="0"/>
    <xf numFmtId="0" fontId="17" fillId="20" borderId="8" applyNumberFormat="0" applyAlignment="0" applyProtection="0"/>
    <xf numFmtId="0" fontId="5" fillId="20" borderId="1" applyNumberFormat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6" fillId="21" borderId="2" applyNumberFormat="0" applyAlignment="0" applyProtection="0"/>
    <xf numFmtId="0" fontId="18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2" fillId="0" borderId="0"/>
    <xf numFmtId="0" fontId="4" fillId="3" borderId="0" applyNumberFormat="0" applyBorder="0" applyAlignment="0" applyProtection="0"/>
    <xf numFmtId="0" fontId="7" fillId="0" borderId="0" applyNumberFormat="0" applyFill="0" applyBorder="0" applyAlignment="0" applyProtection="0"/>
    <xf numFmtId="0" fontId="21" fillId="23" borderId="7" applyNumberFormat="0" applyFont="0" applyAlignment="0" applyProtection="0"/>
    <xf numFmtId="0" fontId="13" fillId="0" borderId="6" applyNumberFormat="0" applyFill="0" applyAlignment="0" applyProtection="0"/>
    <xf numFmtId="0" fontId="22" fillId="0" borderId="0"/>
    <xf numFmtId="0" fontId="20" fillId="0" borderId="0" applyNumberFormat="0" applyFill="0" applyBorder="0" applyAlignment="0" applyProtection="0"/>
    <xf numFmtId="0" fontId="8" fillId="4" borderId="0" applyNumberFormat="0" applyBorder="0" applyAlignment="0" applyProtection="0"/>
  </cellStyleXfs>
  <cellXfs count="81">
    <xf numFmtId="0" fontId="0" fillId="0" borderId="0" xfId="0"/>
    <xf numFmtId="0" fontId="23" fillId="24" borderId="11" xfId="1" applyFont="1" applyFill="1" applyBorder="1" applyAlignment="1">
      <alignment horizontal="left" vertical="center" shrinkToFit="1"/>
    </xf>
    <xf numFmtId="0" fontId="23" fillId="24" borderId="12" xfId="1" applyFont="1" applyFill="1" applyBorder="1" applyAlignment="1">
      <alignment horizontal="left" vertical="center" shrinkToFit="1"/>
    </xf>
    <xf numFmtId="0" fontId="23" fillId="24" borderId="15" xfId="1" applyFont="1" applyFill="1" applyBorder="1" applyAlignment="1">
      <alignment horizontal="left" vertical="center" shrinkToFit="1"/>
    </xf>
    <xf numFmtId="0" fontId="23" fillId="24" borderId="16" xfId="1" applyFont="1" applyFill="1" applyBorder="1" applyAlignment="1">
      <alignment horizontal="left" vertical="center" shrinkToFit="1"/>
    </xf>
    <xf numFmtId="0" fontId="23" fillId="24" borderId="24" xfId="1" applyFont="1" applyFill="1" applyBorder="1" applyAlignment="1">
      <alignment horizontal="left" vertical="center" shrinkToFit="1"/>
    </xf>
    <xf numFmtId="0" fontId="23" fillId="24" borderId="20" xfId="1" applyFont="1" applyFill="1" applyBorder="1" applyAlignment="1">
      <alignment horizontal="left" vertical="center" shrinkToFit="1"/>
    </xf>
    <xf numFmtId="0" fontId="27" fillId="25" borderId="18" xfId="1" applyFont="1" applyFill="1" applyBorder="1" applyAlignment="1">
      <alignment horizontal="center" vertical="center" wrapText="1" shrinkToFit="1"/>
    </xf>
    <xf numFmtId="0" fontId="27" fillId="25" borderId="19" xfId="1" applyFont="1" applyFill="1" applyBorder="1" applyAlignment="1">
      <alignment horizontal="center" vertical="center" shrinkToFit="1"/>
    </xf>
    <xf numFmtId="0" fontId="27" fillId="25" borderId="10" xfId="1" applyFont="1" applyFill="1" applyBorder="1" applyAlignment="1">
      <alignment horizontal="center" vertical="center" shrinkToFit="1"/>
    </xf>
    <xf numFmtId="0" fontId="27" fillId="25" borderId="28" xfId="1" applyFont="1" applyFill="1" applyBorder="1" applyAlignment="1">
      <alignment horizontal="center" vertical="center" shrinkToFit="1"/>
    </xf>
    <xf numFmtId="2" fontId="27" fillId="25" borderId="18" xfId="1" applyNumberFormat="1" applyFont="1" applyFill="1" applyBorder="1" applyAlignment="1">
      <alignment horizontal="center" vertical="center" wrapText="1" shrinkToFit="1"/>
    </xf>
    <xf numFmtId="2" fontId="27" fillId="25" borderId="19" xfId="1" applyNumberFormat="1" applyFont="1" applyFill="1" applyBorder="1" applyAlignment="1">
      <alignment horizontal="center" vertical="center" wrapText="1" shrinkToFit="1"/>
    </xf>
    <xf numFmtId="0" fontId="26" fillId="0" borderId="0" xfId="0" applyFont="1"/>
    <xf numFmtId="49" fontId="27" fillId="0" borderId="12" xfId="1" applyNumberFormat="1" applyFont="1" applyFill="1" applyBorder="1" applyAlignment="1">
      <alignment horizontal="center" vertical="center" wrapText="1" shrinkToFit="1"/>
    </xf>
    <xf numFmtId="49" fontId="27" fillId="0" borderId="14" xfId="1" applyNumberFormat="1" applyFont="1" applyFill="1" applyBorder="1" applyAlignment="1">
      <alignment horizontal="left" vertical="center" wrapText="1" shrinkToFit="1"/>
    </xf>
    <xf numFmtId="49" fontId="27" fillId="0" borderId="21" xfId="1" applyNumberFormat="1" applyFont="1" applyFill="1" applyBorder="1" applyAlignment="1">
      <alignment horizontal="left" vertical="center" wrapText="1" shrinkToFit="1"/>
    </xf>
    <xf numFmtId="49" fontId="27" fillId="0" borderId="13" xfId="1" applyNumberFormat="1" applyFont="1" applyFill="1" applyBorder="1" applyAlignment="1">
      <alignment horizontal="left" vertical="center" wrapText="1" shrinkToFit="1"/>
    </xf>
    <xf numFmtId="0" fontId="27" fillId="0" borderId="12" xfId="1" applyNumberFormat="1" applyFont="1" applyFill="1" applyBorder="1" applyAlignment="1">
      <alignment horizontal="center" vertical="center" wrapText="1" shrinkToFit="1"/>
    </xf>
    <xf numFmtId="168" fontId="27" fillId="0" borderId="14" xfId="1" applyNumberFormat="1" applyFont="1" applyFill="1" applyBorder="1" applyAlignment="1">
      <alignment horizontal="center" vertical="center" wrapText="1" shrinkToFit="1"/>
    </xf>
    <xf numFmtId="168" fontId="27" fillId="0" borderId="12" xfId="1" applyNumberFormat="1" applyFont="1" applyFill="1" applyBorder="1" applyAlignment="1">
      <alignment horizontal="center" vertical="center" wrapText="1" shrinkToFit="1"/>
    </xf>
    <xf numFmtId="0" fontId="28" fillId="0" borderId="14" xfId="1" applyFont="1" applyFill="1" applyBorder="1" applyAlignment="1">
      <alignment horizontal="left" vertical="center" wrapText="1"/>
    </xf>
    <xf numFmtId="0" fontId="28" fillId="0" borderId="21" xfId="1" applyFont="1" applyFill="1" applyBorder="1" applyAlignment="1">
      <alignment horizontal="left" vertical="center" wrapText="1"/>
    </xf>
    <xf numFmtId="0" fontId="28" fillId="0" borderId="13" xfId="1" applyFont="1" applyFill="1" applyBorder="1" applyAlignment="1">
      <alignment horizontal="left" vertical="center" wrapText="1"/>
    </xf>
    <xf numFmtId="49" fontId="27" fillId="0" borderId="24" xfId="1" applyNumberFormat="1" applyFont="1" applyFill="1" applyBorder="1" applyAlignment="1">
      <alignment horizontal="left" vertical="center" wrapText="1" shrinkToFit="1"/>
    </xf>
    <xf numFmtId="49" fontId="27" fillId="0" borderId="25" xfId="1" applyNumberFormat="1" applyFont="1" applyFill="1" applyBorder="1" applyAlignment="1">
      <alignment horizontal="left" vertical="center" wrapText="1" shrinkToFit="1"/>
    </xf>
    <xf numFmtId="49" fontId="27" fillId="0" borderId="26" xfId="1" applyNumberFormat="1" applyFont="1" applyFill="1" applyBorder="1" applyAlignment="1">
      <alignment horizontal="left" vertical="center" wrapText="1" shrinkToFit="1"/>
    </xf>
    <xf numFmtId="0" fontId="27" fillId="0" borderId="16" xfId="1" applyNumberFormat="1" applyFont="1" applyFill="1" applyBorder="1" applyAlignment="1">
      <alignment horizontal="center" vertical="center" wrapText="1" shrinkToFit="1"/>
    </xf>
    <xf numFmtId="168" fontId="27" fillId="0" borderId="16" xfId="1" applyNumberFormat="1" applyFont="1" applyFill="1" applyBorder="1" applyAlignment="1">
      <alignment horizontal="center" vertical="center" wrapText="1" shrinkToFit="1"/>
    </xf>
    <xf numFmtId="49" fontId="27" fillId="26" borderId="12" xfId="1" applyNumberFormat="1" applyFont="1" applyFill="1" applyBorder="1" applyAlignment="1">
      <alignment horizontal="left" vertical="center" wrapText="1" shrinkToFit="1"/>
    </xf>
    <xf numFmtId="0" fontId="27" fillId="26" borderId="12" xfId="1" applyFont="1" applyFill="1" applyBorder="1" applyAlignment="1">
      <alignment horizontal="left" vertical="center" wrapText="1" shrinkToFit="1"/>
    </xf>
    <xf numFmtId="0" fontId="27" fillId="26" borderId="12" xfId="1" applyNumberFormat="1" applyFont="1" applyFill="1" applyBorder="1" applyAlignment="1">
      <alignment horizontal="center" vertical="center" wrapText="1" shrinkToFit="1"/>
    </xf>
    <xf numFmtId="168" fontId="27" fillId="26" borderId="12" xfId="1" applyNumberFormat="1" applyFont="1" applyFill="1" applyBorder="1" applyAlignment="1">
      <alignment horizontal="center" vertical="center" wrapText="1" shrinkToFit="1"/>
    </xf>
    <xf numFmtId="0" fontId="27" fillId="0" borderId="12" xfId="1" applyFont="1" applyBorder="1" applyAlignment="1">
      <alignment horizontal="center" vertical="center" wrapText="1"/>
    </xf>
    <xf numFmtId="0" fontId="27" fillId="0" borderId="12" xfId="1" applyFont="1" applyFill="1" applyBorder="1" applyAlignment="1">
      <alignment horizontal="left" vertical="center" wrapText="1"/>
    </xf>
    <xf numFmtId="0" fontId="30" fillId="0" borderId="0" xfId="0" applyFont="1"/>
    <xf numFmtId="9" fontId="27" fillId="0" borderId="12" xfId="1" applyNumberFormat="1" applyFont="1" applyFill="1" applyBorder="1" applyAlignment="1">
      <alignment horizontal="center" vertical="center" wrapText="1"/>
    </xf>
    <xf numFmtId="168" fontId="27" fillId="0" borderId="20" xfId="1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0" fontId="23" fillId="24" borderId="11" xfId="1" applyFont="1" applyFill="1" applyBorder="1" applyAlignment="1">
      <alignment horizontal="left" vertical="center" wrapText="1" shrinkToFit="1"/>
    </xf>
    <xf numFmtId="0" fontId="23" fillId="24" borderId="12" xfId="1" applyFont="1" applyFill="1" applyBorder="1" applyAlignment="1">
      <alignment horizontal="left" vertical="center" wrapText="1" shrinkToFit="1"/>
    </xf>
    <xf numFmtId="0" fontId="23" fillId="24" borderId="14" xfId="1" applyFont="1" applyFill="1" applyBorder="1" applyAlignment="1">
      <alignment horizontal="left" vertical="center" wrapText="1" shrinkToFit="1"/>
    </xf>
    <xf numFmtId="0" fontId="30" fillId="0" borderId="0" xfId="0" applyFont="1" applyAlignment="1">
      <alignment wrapText="1"/>
    </xf>
    <xf numFmtId="9" fontId="27" fillId="0" borderId="13" xfId="1" applyNumberFormat="1" applyFont="1" applyFill="1" applyBorder="1" applyAlignment="1">
      <alignment horizontal="center" vertical="center" wrapText="1"/>
    </xf>
    <xf numFmtId="168" fontId="27" fillId="0" borderId="14" xfId="1" applyNumberFormat="1" applyFont="1" applyFill="1" applyBorder="1" applyAlignment="1">
      <alignment horizontal="center" vertical="center" wrapText="1"/>
    </xf>
    <xf numFmtId="0" fontId="23" fillId="24" borderId="27" xfId="1" applyFont="1" applyFill="1" applyBorder="1" applyAlignment="1">
      <alignment horizontal="left" vertical="center" wrapText="1" shrinkToFit="1"/>
    </xf>
    <xf numFmtId="0" fontId="23" fillId="24" borderId="21" xfId="1" applyFont="1" applyFill="1" applyBorder="1" applyAlignment="1">
      <alignment horizontal="left" vertical="center" wrapText="1" shrinkToFit="1"/>
    </xf>
    <xf numFmtId="0" fontId="24" fillId="24" borderId="0" xfId="1" applyFont="1" applyFill="1" applyBorder="1" applyAlignment="1">
      <alignment vertical="center" wrapText="1"/>
    </xf>
    <xf numFmtId="0" fontId="25" fillId="24" borderId="0" xfId="1" applyFont="1" applyFill="1" applyBorder="1" applyAlignment="1">
      <alignment vertical="center" wrapText="1"/>
    </xf>
    <xf numFmtId="0" fontId="23" fillId="24" borderId="22" xfId="1" applyFont="1" applyFill="1" applyBorder="1" applyAlignment="1">
      <alignment horizontal="left" vertical="center" wrapText="1" shrinkToFit="1"/>
    </xf>
    <xf numFmtId="0" fontId="23" fillId="24" borderId="23" xfId="1" applyFont="1" applyFill="1" applyBorder="1" applyAlignment="1">
      <alignment horizontal="left" vertical="center" wrapText="1" shrinkToFit="1"/>
    </xf>
    <xf numFmtId="0" fontId="23" fillId="27" borderId="22" xfId="1" applyFont="1" applyFill="1" applyBorder="1" applyAlignment="1">
      <alignment horizontal="left" vertical="center" wrapText="1" shrinkToFit="1"/>
    </xf>
    <xf numFmtId="0" fontId="23" fillId="27" borderId="23" xfId="1" applyFont="1" applyFill="1" applyBorder="1" applyAlignment="1">
      <alignment horizontal="left" vertical="center" wrapText="1" shrinkToFit="1"/>
    </xf>
    <xf numFmtId="168" fontId="23" fillId="24" borderId="22" xfId="1" applyNumberFormat="1" applyFont="1" applyFill="1" applyBorder="1" applyAlignment="1">
      <alignment horizontal="left" vertical="center" wrapText="1" shrinkToFit="1"/>
    </xf>
    <xf numFmtId="168" fontId="23" fillId="24" borderId="23" xfId="1" applyNumberFormat="1" applyFont="1" applyFill="1" applyBorder="1" applyAlignment="1">
      <alignment horizontal="left" vertical="center" wrapText="1" shrinkToFit="1"/>
    </xf>
    <xf numFmtId="9" fontId="27" fillId="26" borderId="12" xfId="1" applyNumberFormat="1" applyFont="1" applyFill="1" applyBorder="1" applyAlignment="1">
      <alignment horizontal="center" vertical="center" wrapText="1"/>
    </xf>
    <xf numFmtId="168" fontId="27" fillId="26" borderId="14" xfId="1" applyNumberFormat="1" applyFont="1" applyFill="1" applyBorder="1" applyAlignment="1">
      <alignment horizontal="center" vertical="center" wrapText="1"/>
    </xf>
    <xf numFmtId="0" fontId="27" fillId="0" borderId="12" xfId="1" applyNumberFormat="1" applyFont="1" applyFill="1" applyBorder="1" applyAlignment="1" applyProtection="1">
      <alignment horizontal="center" vertical="center" wrapText="1"/>
    </xf>
    <xf numFmtId="0" fontId="27" fillId="0" borderId="14" xfId="1" applyNumberFormat="1" applyFont="1" applyFill="1" applyBorder="1" applyAlignment="1" applyProtection="1">
      <alignment horizontal="left" vertical="center" wrapText="1"/>
    </xf>
    <xf numFmtId="0" fontId="27" fillId="0" borderId="21" xfId="1" applyNumberFormat="1" applyFont="1" applyFill="1" applyBorder="1" applyAlignment="1" applyProtection="1">
      <alignment horizontal="left" vertical="center" wrapText="1"/>
    </xf>
    <xf numFmtId="0" fontId="27" fillId="0" borderId="13" xfId="1" applyNumberFormat="1" applyFont="1" applyFill="1" applyBorder="1" applyAlignment="1" applyProtection="1">
      <alignment horizontal="left" vertical="center" wrapText="1"/>
    </xf>
    <xf numFmtId="168" fontId="27" fillId="0" borderId="12" xfId="1" applyNumberFormat="1" applyFont="1" applyFill="1" applyBorder="1" applyAlignment="1" applyProtection="1">
      <alignment horizontal="center" vertical="center" wrapText="1"/>
    </xf>
    <xf numFmtId="9" fontId="27" fillId="0" borderId="12" xfId="1" applyNumberFormat="1" applyFont="1" applyBorder="1" applyAlignment="1">
      <alignment horizontal="center" vertical="center" wrapText="1"/>
    </xf>
    <xf numFmtId="168" fontId="27" fillId="0" borderId="14" xfId="1" applyNumberFormat="1" applyFont="1" applyBorder="1" applyAlignment="1">
      <alignment horizontal="center" vertical="center" wrapText="1"/>
    </xf>
    <xf numFmtId="168" fontId="27" fillId="0" borderId="12" xfId="1" applyNumberFormat="1" applyFont="1" applyBorder="1" applyAlignment="1">
      <alignment horizontal="center" vertical="center" wrapText="1"/>
    </xf>
    <xf numFmtId="49" fontId="31" fillId="0" borderId="11" xfId="1" applyNumberFormat="1" applyFont="1" applyFill="1" applyBorder="1" applyAlignment="1">
      <alignment horizontal="center" vertical="center" wrapText="1" shrinkToFit="1"/>
    </xf>
    <xf numFmtId="49" fontId="31" fillId="0" borderId="12" xfId="1" applyNumberFormat="1" applyFont="1" applyFill="1" applyBorder="1" applyAlignment="1">
      <alignment horizontal="center" vertical="center" wrapText="1" shrinkToFit="1"/>
    </xf>
    <xf numFmtId="0" fontId="33" fillId="0" borderId="0" xfId="0" applyFont="1"/>
    <xf numFmtId="0" fontId="31" fillId="25" borderId="17" xfId="1" applyFont="1" applyFill="1" applyBorder="1" applyAlignment="1">
      <alignment horizontal="center" vertical="center" wrapText="1" shrinkToFit="1"/>
    </xf>
    <xf numFmtId="0" fontId="31" fillId="0" borderId="11" xfId="1" applyNumberFormat="1" applyFont="1" applyFill="1" applyBorder="1" applyAlignment="1">
      <alignment horizontal="center" vertical="center" wrapText="1" shrinkToFit="1"/>
    </xf>
    <xf numFmtId="49" fontId="31" fillId="0" borderId="15" xfId="1" applyNumberFormat="1" applyFont="1" applyFill="1" applyBorder="1" applyAlignment="1">
      <alignment horizontal="center" vertical="center" wrapText="1" shrinkToFit="1"/>
    </xf>
    <xf numFmtId="49" fontId="31" fillId="0" borderId="16" xfId="1" applyNumberFormat="1" applyFont="1" applyFill="1" applyBorder="1" applyAlignment="1">
      <alignment horizontal="center" vertical="center" wrapText="1" shrinkToFit="1"/>
    </xf>
    <xf numFmtId="49" fontId="31" fillId="26" borderId="11" xfId="1" applyNumberFormat="1" applyFont="1" applyFill="1" applyBorder="1" applyAlignment="1">
      <alignment horizontal="center" vertical="center" wrapText="1" shrinkToFit="1"/>
    </xf>
    <xf numFmtId="49" fontId="31" fillId="26" borderId="12" xfId="1" applyNumberFormat="1" applyFont="1" applyFill="1" applyBorder="1" applyAlignment="1">
      <alignment horizontal="center" vertical="center" wrapText="1" shrinkToFit="1"/>
    </xf>
    <xf numFmtId="0" fontId="31" fillId="0" borderId="11" xfId="1" applyNumberFormat="1" applyFont="1" applyFill="1" applyBorder="1" applyAlignment="1" applyProtection="1">
      <alignment horizontal="center" vertical="center" wrapText="1"/>
    </xf>
    <xf numFmtId="0" fontId="31" fillId="0" borderId="12" xfId="1" applyNumberFormat="1" applyFont="1" applyFill="1" applyBorder="1" applyAlignment="1" applyProtection="1">
      <alignment horizontal="center" vertical="center" wrapText="1"/>
    </xf>
    <xf numFmtId="0" fontId="31" fillId="0" borderId="12" xfId="1" applyFont="1" applyBorder="1" applyAlignment="1">
      <alignment vertical="center" wrapText="1"/>
    </xf>
    <xf numFmtId="0" fontId="31" fillId="0" borderId="12" xfId="1" applyFont="1" applyBorder="1" applyAlignment="1">
      <alignment horizontal="center" vertical="center" wrapText="1"/>
    </xf>
    <xf numFmtId="14" fontId="26" fillId="0" borderId="0" xfId="0" applyNumberFormat="1" applyFont="1" applyAlignment="1">
      <alignment horizontal="left"/>
    </xf>
    <xf numFmtId="2" fontId="32" fillId="25" borderId="18" xfId="1" applyNumberFormat="1" applyFont="1" applyFill="1" applyBorder="1" applyAlignment="1">
      <alignment horizontal="center" vertical="center" wrapText="1" shrinkToFit="1"/>
    </xf>
    <xf numFmtId="0" fontId="34" fillId="25" borderId="18" xfId="1" applyFont="1" applyFill="1" applyBorder="1" applyAlignment="1">
      <alignment horizontal="center" vertical="center" wrapText="1" shrinkToFit="1"/>
    </xf>
  </cellXfs>
  <cellStyles count="69"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40% - Accent1" xfId="8"/>
    <cellStyle name="40% - Accent2" xfId="9"/>
    <cellStyle name="40% - Accent3" xfId="10"/>
    <cellStyle name="40% - Accent4" xfId="11"/>
    <cellStyle name="40% - Accent5" xfId="12"/>
    <cellStyle name="40% - Accent6" xfId="13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Accent1" xfId="20"/>
    <cellStyle name="Accent2" xfId="21"/>
    <cellStyle name="Accent3" xfId="22"/>
    <cellStyle name="Accent4" xfId="23"/>
    <cellStyle name="Accent5" xfId="24"/>
    <cellStyle name="Accent6" xfId="25"/>
    <cellStyle name="Bad" xfId="26"/>
    <cellStyle name="Calculation" xfId="27"/>
    <cellStyle name="Check Cell" xfId="28"/>
    <cellStyle name="Explanatory Text" xfId="29"/>
    <cellStyle name="Good" xfId="30"/>
    <cellStyle name="Heading 1" xfId="31"/>
    <cellStyle name="Heading 2" xfId="32"/>
    <cellStyle name="Heading 3" xfId="33"/>
    <cellStyle name="Heading 4" xfId="34"/>
    <cellStyle name="Input" xfId="35"/>
    <cellStyle name="Linked Cell" xfId="36"/>
    <cellStyle name="Neutral" xfId="37"/>
    <cellStyle name="Normal_Cost_Prices" xfId="38"/>
    <cellStyle name="Note" xfId="39"/>
    <cellStyle name="Output" xfId="40"/>
    <cellStyle name="Title" xfId="41"/>
    <cellStyle name="Total" xfId="42"/>
    <cellStyle name="Warning Text" xfId="43"/>
    <cellStyle name="Акцент1 2" xfId="44"/>
    <cellStyle name="Акцент2 2" xfId="45"/>
    <cellStyle name="Акцент3 2" xfId="46"/>
    <cellStyle name="Акцент4 2" xfId="47"/>
    <cellStyle name="Акцент5 2" xfId="48"/>
    <cellStyle name="Акцент6 2" xfId="49"/>
    <cellStyle name="Ввод  2" xfId="50"/>
    <cellStyle name="Вывод 2" xfId="51"/>
    <cellStyle name="Вычисление 2" xfId="52"/>
    <cellStyle name="Заголовок 1 2" xfId="53"/>
    <cellStyle name="Заголовок 2 2" xfId="54"/>
    <cellStyle name="Заголовок 3 2" xfId="55"/>
    <cellStyle name="Заголовок 4 2" xfId="56"/>
    <cellStyle name="Итог 2" xfId="57"/>
    <cellStyle name="Контрольная ячейка 2" xfId="58"/>
    <cellStyle name="Название 2" xfId="59"/>
    <cellStyle name="Нейтральный 2" xfId="60"/>
    <cellStyle name="Обычный" xfId="0" builtinId="0"/>
    <cellStyle name="Обычный 2" xfId="61"/>
    <cellStyle name="Обычный 3" xfId="1"/>
    <cellStyle name="Плохой 2" xfId="62"/>
    <cellStyle name="Пояснение 2" xfId="63"/>
    <cellStyle name="Примечание 2" xfId="64"/>
    <cellStyle name="Связанная ячейка 2" xfId="65"/>
    <cellStyle name="Стиль 1" xfId="66"/>
    <cellStyle name="Текст предупреждения 2" xfId="67"/>
    <cellStyle name="Хороший 2" xfId="6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6</xdr:col>
      <xdr:colOff>19050</xdr:colOff>
      <xdr:row>0</xdr:row>
      <xdr:rowOff>1162051</xdr:rowOff>
    </xdr:to>
    <xdr:pic>
      <xdr:nvPicPr>
        <xdr:cNvPr id="1025" name="Рисунок 1" descr="Бланк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4019549" cy="1162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114300</xdr:colOff>
      <xdr:row>2</xdr:row>
      <xdr:rowOff>152400</xdr:rowOff>
    </xdr:from>
    <xdr:to>
      <xdr:col>3</xdr:col>
      <xdr:colOff>390523</xdr:colOff>
      <xdr:row>2</xdr:row>
      <xdr:rowOff>666749</xdr:rowOff>
    </xdr:to>
    <xdr:pic>
      <xdr:nvPicPr>
        <xdr:cNvPr id="4" name="Picture 1" descr="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6300" y="1571625"/>
          <a:ext cx="885823" cy="5143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62"/>
  <sheetViews>
    <sheetView tabSelected="1" workbookViewId="0">
      <selection activeCell="R3" sqref="R3"/>
    </sheetView>
  </sheetViews>
  <sheetFormatPr defaultRowHeight="15.75"/>
  <cols>
    <col min="1" max="2" width="5.7109375" style="67" customWidth="1"/>
    <col min="3" max="4" width="9.140625" style="13"/>
    <col min="5" max="5" width="22.85546875" style="13" customWidth="1"/>
    <col min="6" max="9" width="7.42578125" style="13" customWidth="1"/>
    <col min="10" max="10" width="10.7109375" style="13" bestFit="1" customWidth="1"/>
    <col min="11" max="13" width="8.85546875" style="13" hidden="1" customWidth="1"/>
    <col min="14" max="16384" width="9.140625" style="13"/>
  </cols>
  <sheetData>
    <row r="1" spans="1:13" ht="95.25" customHeight="1"/>
    <row r="2" spans="1:13" ht="16.5" thickBot="1">
      <c r="E2" s="78">
        <v>42430</v>
      </c>
    </row>
    <row r="3" spans="1:13" ht="87.75" customHeight="1" thickBot="1">
      <c r="A3" s="68" t="s">
        <v>0</v>
      </c>
      <c r="B3" s="80" t="s">
        <v>1</v>
      </c>
      <c r="C3" s="8"/>
      <c r="D3" s="9"/>
      <c r="E3" s="10"/>
      <c r="F3" s="7" t="s">
        <v>2</v>
      </c>
      <c r="G3" s="7" t="s">
        <v>3</v>
      </c>
      <c r="H3" s="7" t="s">
        <v>4</v>
      </c>
      <c r="I3" s="7" t="s">
        <v>5</v>
      </c>
      <c r="J3" s="79" t="s">
        <v>6</v>
      </c>
      <c r="K3" s="11" t="s">
        <v>7</v>
      </c>
      <c r="L3" s="12" t="s">
        <v>8</v>
      </c>
      <c r="M3" s="11" t="s">
        <v>6</v>
      </c>
    </row>
    <row r="4" spans="1:13" s="35" customFormat="1" ht="18.75">
      <c r="A4" s="3" t="s">
        <v>9</v>
      </c>
      <c r="B4" s="4"/>
      <c r="C4" s="4"/>
      <c r="D4" s="4"/>
      <c r="E4" s="4"/>
      <c r="F4" s="4"/>
      <c r="G4" s="4"/>
      <c r="H4" s="4"/>
      <c r="I4" s="4"/>
      <c r="J4" s="4"/>
      <c r="K4" s="4"/>
      <c r="L4" s="5"/>
    </row>
    <row r="5" spans="1:13" s="35" customFormat="1" ht="18.75">
      <c r="A5" s="1" t="s">
        <v>10</v>
      </c>
      <c r="B5" s="2"/>
      <c r="C5" s="2"/>
      <c r="D5" s="2"/>
      <c r="E5" s="2"/>
      <c r="F5" s="2"/>
      <c r="G5" s="2"/>
      <c r="H5" s="2"/>
      <c r="I5" s="2"/>
      <c r="J5" s="2"/>
      <c r="K5" s="2"/>
      <c r="L5" s="6"/>
    </row>
    <row r="6" spans="1:13" s="38" customFormat="1" ht="29.25" customHeight="1">
      <c r="A6" s="65" t="s">
        <v>11</v>
      </c>
      <c r="B6" s="66" t="s">
        <v>12</v>
      </c>
      <c r="C6" s="15" t="s">
        <v>13</v>
      </c>
      <c r="D6" s="16"/>
      <c r="E6" s="17"/>
      <c r="F6" s="18">
        <v>1000</v>
      </c>
      <c r="G6" s="18">
        <v>138</v>
      </c>
      <c r="H6" s="18">
        <v>125</v>
      </c>
      <c r="I6" s="18">
        <v>18.5</v>
      </c>
      <c r="J6" s="19">
        <f>M6-M6*10%</f>
        <v>450</v>
      </c>
      <c r="K6" s="36" t="s">
        <v>14</v>
      </c>
      <c r="L6" s="37">
        <v>350</v>
      </c>
      <c r="M6" s="19">
        <v>500</v>
      </c>
    </row>
    <row r="7" spans="1:13" s="38" customFormat="1" ht="29.25" customHeight="1">
      <c r="A7" s="65" t="s">
        <v>15</v>
      </c>
      <c r="B7" s="66" t="s">
        <v>12</v>
      </c>
      <c r="C7" s="15" t="s">
        <v>16</v>
      </c>
      <c r="D7" s="16"/>
      <c r="E7" s="17"/>
      <c r="F7" s="18">
        <v>1000</v>
      </c>
      <c r="G7" s="18">
        <v>165</v>
      </c>
      <c r="H7" s="18">
        <v>165</v>
      </c>
      <c r="I7" s="18">
        <v>37</v>
      </c>
      <c r="J7" s="19">
        <f>M7-M7*10%</f>
        <v>630</v>
      </c>
      <c r="K7" s="36">
        <v>0.35</v>
      </c>
      <c r="L7" s="37">
        <v>455</v>
      </c>
      <c r="M7" s="19">
        <v>700</v>
      </c>
    </row>
    <row r="8" spans="1:13" s="42" customFormat="1" ht="18.75">
      <c r="A8" s="39" t="s">
        <v>17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1"/>
    </row>
    <row r="9" spans="1:13" s="38" customFormat="1" ht="31.5" customHeight="1">
      <c r="A9" s="65" t="s">
        <v>18</v>
      </c>
      <c r="B9" s="66" t="s">
        <v>19</v>
      </c>
      <c r="C9" s="15" t="s">
        <v>20</v>
      </c>
      <c r="D9" s="16"/>
      <c r="E9" s="17"/>
      <c r="F9" s="18">
        <v>1000</v>
      </c>
      <c r="G9" s="18">
        <v>140</v>
      </c>
      <c r="H9" s="18">
        <v>130</v>
      </c>
      <c r="I9" s="18">
        <v>12</v>
      </c>
      <c r="J9" s="20">
        <f>M9-M9*10%</f>
        <v>396</v>
      </c>
      <c r="K9" s="43">
        <v>0.4</v>
      </c>
      <c r="L9" s="44">
        <v>264</v>
      </c>
      <c r="M9" s="20">
        <v>440</v>
      </c>
    </row>
    <row r="10" spans="1:13" s="38" customFormat="1" ht="31.5" customHeight="1">
      <c r="A10" s="65" t="s">
        <v>21</v>
      </c>
      <c r="B10" s="66" t="s">
        <v>19</v>
      </c>
      <c r="C10" s="15" t="s">
        <v>22</v>
      </c>
      <c r="D10" s="16"/>
      <c r="E10" s="17"/>
      <c r="F10" s="18">
        <v>1000</v>
      </c>
      <c r="G10" s="18">
        <v>140</v>
      </c>
      <c r="H10" s="18">
        <v>90</v>
      </c>
      <c r="I10" s="18">
        <v>6.5</v>
      </c>
      <c r="J10" s="20">
        <f t="shared" ref="J10:J11" si="0">M10-M10*10%</f>
        <v>378</v>
      </c>
      <c r="K10" s="43">
        <v>0.4</v>
      </c>
      <c r="L10" s="44">
        <v>252</v>
      </c>
      <c r="M10" s="20">
        <v>420</v>
      </c>
    </row>
    <row r="11" spans="1:13" s="38" customFormat="1" ht="31.5" customHeight="1">
      <c r="A11" s="65" t="s">
        <v>23</v>
      </c>
      <c r="B11" s="66" t="s">
        <v>19</v>
      </c>
      <c r="C11" s="15" t="s">
        <v>24</v>
      </c>
      <c r="D11" s="16"/>
      <c r="E11" s="17"/>
      <c r="F11" s="18">
        <v>1000</v>
      </c>
      <c r="G11" s="18">
        <v>140</v>
      </c>
      <c r="H11" s="18">
        <v>70</v>
      </c>
      <c r="I11" s="18">
        <v>5</v>
      </c>
      <c r="J11" s="20">
        <f t="shared" si="0"/>
        <v>360</v>
      </c>
      <c r="K11" s="43">
        <v>0.4</v>
      </c>
      <c r="L11" s="44">
        <v>240</v>
      </c>
      <c r="M11" s="20">
        <v>400</v>
      </c>
    </row>
    <row r="12" spans="1:13" s="42" customFormat="1" ht="18.75">
      <c r="A12" s="45" t="s">
        <v>25</v>
      </c>
      <c r="B12" s="46"/>
      <c r="C12" s="46"/>
      <c r="D12" s="46"/>
      <c r="E12" s="46"/>
      <c r="F12" s="46"/>
      <c r="G12" s="46"/>
      <c r="H12" s="46"/>
      <c r="I12" s="46"/>
      <c r="J12" s="46"/>
      <c r="K12" s="47"/>
      <c r="L12" s="48"/>
    </row>
    <row r="13" spans="1:13" s="38" customFormat="1" ht="31.5" customHeight="1">
      <c r="A13" s="65" t="s">
        <v>26</v>
      </c>
      <c r="B13" s="66" t="s">
        <v>27</v>
      </c>
      <c r="C13" s="15" t="s">
        <v>28</v>
      </c>
      <c r="D13" s="16"/>
      <c r="E13" s="17"/>
      <c r="F13" s="14" t="s">
        <v>29</v>
      </c>
      <c r="G13" s="14" t="s">
        <v>30</v>
      </c>
      <c r="H13" s="14" t="s">
        <v>31</v>
      </c>
      <c r="I13" s="14" t="s">
        <v>32</v>
      </c>
      <c r="J13" s="20">
        <f>M13-M13*10%</f>
        <v>522</v>
      </c>
      <c r="K13" s="36">
        <v>0.4</v>
      </c>
      <c r="L13" s="44">
        <v>348</v>
      </c>
      <c r="M13" s="20">
        <v>580</v>
      </c>
    </row>
    <row r="14" spans="1:13" s="38" customFormat="1" ht="31.5" customHeight="1">
      <c r="A14" s="65" t="s">
        <v>33</v>
      </c>
      <c r="B14" s="66" t="s">
        <v>27</v>
      </c>
      <c r="C14" s="15" t="s">
        <v>34</v>
      </c>
      <c r="D14" s="16"/>
      <c r="E14" s="17"/>
      <c r="F14" s="14" t="s">
        <v>29</v>
      </c>
      <c r="G14" s="14" t="s">
        <v>30</v>
      </c>
      <c r="H14" s="14" t="s">
        <v>31</v>
      </c>
      <c r="I14" s="14" t="s">
        <v>35</v>
      </c>
      <c r="J14" s="20">
        <f t="shared" ref="J14:J16" si="1">M14-M14*10%</f>
        <v>477</v>
      </c>
      <c r="K14" s="36">
        <v>0.4</v>
      </c>
      <c r="L14" s="44">
        <v>318</v>
      </c>
      <c r="M14" s="20">
        <v>530</v>
      </c>
    </row>
    <row r="15" spans="1:13" s="38" customFormat="1" ht="31.5" customHeight="1">
      <c r="A15" s="65" t="s">
        <v>14</v>
      </c>
      <c r="B15" s="66" t="s">
        <v>27</v>
      </c>
      <c r="C15" s="15" t="s">
        <v>111</v>
      </c>
      <c r="D15" s="16"/>
      <c r="E15" s="17"/>
      <c r="F15" s="14" t="s">
        <v>14</v>
      </c>
      <c r="G15" s="14" t="s">
        <v>14</v>
      </c>
      <c r="H15" s="14" t="s">
        <v>14</v>
      </c>
      <c r="I15" s="14" t="s">
        <v>36</v>
      </c>
      <c r="J15" s="20">
        <f t="shared" si="1"/>
        <v>297</v>
      </c>
      <c r="K15" s="36">
        <v>0.4</v>
      </c>
      <c r="L15" s="44">
        <v>198</v>
      </c>
      <c r="M15" s="19">
        <v>330</v>
      </c>
    </row>
    <row r="16" spans="1:13" s="38" customFormat="1" ht="31.5" customHeight="1">
      <c r="A16" s="65" t="s">
        <v>37</v>
      </c>
      <c r="B16" s="66" t="s">
        <v>27</v>
      </c>
      <c r="C16" s="15" t="s">
        <v>38</v>
      </c>
      <c r="D16" s="16"/>
      <c r="E16" s="17"/>
      <c r="F16" s="14" t="s">
        <v>30</v>
      </c>
      <c r="G16" s="14" t="s">
        <v>30</v>
      </c>
      <c r="H16" s="14" t="s">
        <v>31</v>
      </c>
      <c r="I16" s="14" t="s">
        <v>36</v>
      </c>
      <c r="J16" s="20">
        <f t="shared" si="1"/>
        <v>270</v>
      </c>
      <c r="K16" s="36">
        <v>0.4</v>
      </c>
      <c r="L16" s="44">
        <v>180</v>
      </c>
      <c r="M16" s="19">
        <v>300</v>
      </c>
    </row>
    <row r="17" spans="1:13" s="42" customFormat="1" ht="18.75">
      <c r="A17" s="45" t="s">
        <v>39</v>
      </c>
      <c r="B17" s="46"/>
      <c r="C17" s="46"/>
      <c r="D17" s="46"/>
      <c r="E17" s="46"/>
      <c r="F17" s="46"/>
      <c r="G17" s="46"/>
      <c r="H17" s="46"/>
      <c r="I17" s="46"/>
      <c r="J17" s="46"/>
      <c r="K17" s="47"/>
      <c r="L17" s="47"/>
    </row>
    <row r="18" spans="1:13" s="38" customFormat="1" ht="32.25" customHeight="1">
      <c r="A18" s="65" t="s">
        <v>40</v>
      </c>
      <c r="B18" s="66" t="s">
        <v>19</v>
      </c>
      <c r="C18" s="15" t="s">
        <v>41</v>
      </c>
      <c r="D18" s="16"/>
      <c r="E18" s="17"/>
      <c r="F18" s="14">
        <v>1000</v>
      </c>
      <c r="G18" s="14">
        <v>145</v>
      </c>
      <c r="H18" s="14" t="s">
        <v>42</v>
      </c>
      <c r="I18" s="18">
        <v>0.9</v>
      </c>
      <c r="J18" s="20">
        <f>M18-M18*10%</f>
        <v>279</v>
      </c>
      <c r="K18" s="36">
        <v>0.4</v>
      </c>
      <c r="L18" s="44">
        <v>186</v>
      </c>
      <c r="M18" s="20">
        <v>310</v>
      </c>
    </row>
    <row r="19" spans="1:13" s="38" customFormat="1" ht="32.25" customHeight="1">
      <c r="A19" s="65" t="s">
        <v>43</v>
      </c>
      <c r="B19" s="66" t="s">
        <v>19</v>
      </c>
      <c r="C19" s="15" t="s">
        <v>44</v>
      </c>
      <c r="D19" s="16"/>
      <c r="E19" s="17"/>
      <c r="F19" s="18">
        <v>1000</v>
      </c>
      <c r="G19" s="18">
        <v>160</v>
      </c>
      <c r="H19" s="18">
        <v>130</v>
      </c>
      <c r="I19" s="18">
        <v>1.6</v>
      </c>
      <c r="J19" s="20">
        <f t="shared" ref="J19:J20" si="2">M19-M19*10%</f>
        <v>378</v>
      </c>
      <c r="K19" s="36">
        <v>0.4</v>
      </c>
      <c r="L19" s="44">
        <v>252</v>
      </c>
      <c r="M19" s="20">
        <v>420</v>
      </c>
    </row>
    <row r="20" spans="1:13" s="38" customFormat="1" ht="32.25" customHeight="1">
      <c r="A20" s="65" t="s">
        <v>45</v>
      </c>
      <c r="B20" s="66" t="s">
        <v>19</v>
      </c>
      <c r="C20" s="21" t="s">
        <v>46</v>
      </c>
      <c r="D20" s="22"/>
      <c r="E20" s="23"/>
      <c r="F20" s="18">
        <v>1000</v>
      </c>
      <c r="G20" s="18">
        <v>160</v>
      </c>
      <c r="H20" s="18">
        <v>160</v>
      </c>
      <c r="I20" s="18">
        <v>2</v>
      </c>
      <c r="J20" s="20">
        <f t="shared" si="2"/>
        <v>432</v>
      </c>
      <c r="K20" s="36">
        <v>0.4</v>
      </c>
      <c r="L20" s="44">
        <v>288</v>
      </c>
      <c r="M20" s="20">
        <v>480</v>
      </c>
    </row>
    <row r="21" spans="1:13" s="42" customFormat="1" ht="18.75">
      <c r="A21" s="45" t="s">
        <v>47</v>
      </c>
      <c r="B21" s="46"/>
      <c r="C21" s="46"/>
      <c r="D21" s="46"/>
      <c r="E21" s="46"/>
      <c r="F21" s="46"/>
      <c r="G21" s="46"/>
      <c r="H21" s="46"/>
      <c r="I21" s="46"/>
      <c r="J21" s="46"/>
      <c r="K21" s="47"/>
      <c r="L21" s="47"/>
    </row>
    <row r="22" spans="1:13" s="38" customFormat="1" ht="31.5" customHeight="1">
      <c r="A22" s="65" t="s">
        <v>48</v>
      </c>
      <c r="B22" s="66" t="s">
        <v>12</v>
      </c>
      <c r="C22" s="21" t="s">
        <v>49</v>
      </c>
      <c r="D22" s="22"/>
      <c r="E22" s="23"/>
      <c r="F22" s="18">
        <v>500</v>
      </c>
      <c r="G22" s="18">
        <v>160</v>
      </c>
      <c r="H22" s="18">
        <v>420</v>
      </c>
      <c r="I22" s="18">
        <v>3.3</v>
      </c>
      <c r="J22" s="20">
        <f>M22-M22*10%</f>
        <v>1332</v>
      </c>
      <c r="K22" s="36">
        <v>0.4</v>
      </c>
      <c r="L22" s="44">
        <v>888</v>
      </c>
      <c r="M22" s="20">
        <v>1480</v>
      </c>
    </row>
    <row r="23" spans="1:13" s="42" customFormat="1" ht="18.75">
      <c r="A23" s="45" t="s">
        <v>50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47"/>
    </row>
    <row r="24" spans="1:13" s="38" customFormat="1" ht="33" customHeight="1">
      <c r="A24" s="65" t="s">
        <v>51</v>
      </c>
      <c r="B24" s="66" t="s">
        <v>27</v>
      </c>
      <c r="C24" s="15" t="s">
        <v>52</v>
      </c>
      <c r="D24" s="16"/>
      <c r="E24" s="17"/>
      <c r="F24" s="18">
        <v>1000</v>
      </c>
      <c r="G24" s="18">
        <v>136</v>
      </c>
      <c r="H24" s="18">
        <v>30</v>
      </c>
      <c r="I24" s="18">
        <v>1.7</v>
      </c>
      <c r="J24" s="20">
        <f>M24-M24*10%</f>
        <v>378</v>
      </c>
      <c r="K24" s="36">
        <v>0.4</v>
      </c>
      <c r="L24" s="44">
        <v>252</v>
      </c>
      <c r="M24" s="20">
        <v>420</v>
      </c>
    </row>
    <row r="25" spans="1:13" s="38" customFormat="1" ht="33" customHeight="1">
      <c r="A25" s="69">
        <v>2111</v>
      </c>
      <c r="B25" s="66" t="s">
        <v>27</v>
      </c>
      <c r="C25" s="15" t="s">
        <v>112</v>
      </c>
      <c r="D25" s="16"/>
      <c r="E25" s="17"/>
      <c r="F25" s="18">
        <v>1000</v>
      </c>
      <c r="G25" s="18">
        <v>136</v>
      </c>
      <c r="H25" s="18">
        <v>25</v>
      </c>
      <c r="I25" s="18">
        <v>1.4</v>
      </c>
      <c r="J25" s="20">
        <f t="shared" ref="J25:J29" si="3">M25-M25*10%</f>
        <v>1395</v>
      </c>
      <c r="K25" s="36">
        <v>0.2</v>
      </c>
      <c r="L25" s="44">
        <v>1240</v>
      </c>
      <c r="M25" s="20">
        <v>1550</v>
      </c>
    </row>
    <row r="26" spans="1:13" s="38" customFormat="1" ht="33" customHeight="1">
      <c r="A26" s="69">
        <v>2120</v>
      </c>
      <c r="B26" s="66" t="s">
        <v>53</v>
      </c>
      <c r="C26" s="15" t="s">
        <v>54</v>
      </c>
      <c r="D26" s="16"/>
      <c r="E26" s="17"/>
      <c r="F26" s="18">
        <v>1000</v>
      </c>
      <c r="G26" s="18">
        <v>136</v>
      </c>
      <c r="H26" s="18">
        <v>30</v>
      </c>
      <c r="I26" s="18">
        <v>3.5</v>
      </c>
      <c r="J26" s="20">
        <f t="shared" si="3"/>
        <v>1035</v>
      </c>
      <c r="K26" s="36">
        <v>0.4</v>
      </c>
      <c r="L26" s="44">
        <v>690</v>
      </c>
      <c r="M26" s="20">
        <v>1150</v>
      </c>
    </row>
    <row r="27" spans="1:13" s="38" customFormat="1" ht="33" customHeight="1">
      <c r="A27" s="65" t="s">
        <v>55</v>
      </c>
      <c r="B27" s="66" t="s">
        <v>19</v>
      </c>
      <c r="C27" s="15" t="s">
        <v>56</v>
      </c>
      <c r="D27" s="16"/>
      <c r="E27" s="17"/>
      <c r="F27" s="18">
        <v>500</v>
      </c>
      <c r="G27" s="18">
        <v>136</v>
      </c>
      <c r="H27" s="18">
        <v>15</v>
      </c>
      <c r="I27" s="18">
        <v>2.5</v>
      </c>
      <c r="J27" s="20">
        <f t="shared" si="3"/>
        <v>459</v>
      </c>
      <c r="K27" s="36">
        <v>0.4</v>
      </c>
      <c r="L27" s="44">
        <v>306</v>
      </c>
      <c r="M27" s="20">
        <v>510</v>
      </c>
    </row>
    <row r="28" spans="1:13" s="38" customFormat="1" ht="33" customHeight="1">
      <c r="A28" s="69">
        <v>2131</v>
      </c>
      <c r="B28" s="66" t="s">
        <v>19</v>
      </c>
      <c r="C28" s="15" t="s">
        <v>57</v>
      </c>
      <c r="D28" s="16"/>
      <c r="E28" s="17"/>
      <c r="F28" s="18">
        <v>500</v>
      </c>
      <c r="G28" s="18">
        <v>136</v>
      </c>
      <c r="H28" s="18">
        <v>15</v>
      </c>
      <c r="I28" s="18">
        <v>2.5</v>
      </c>
      <c r="J28" s="20">
        <f t="shared" si="3"/>
        <v>558</v>
      </c>
      <c r="K28" s="36">
        <v>0.4</v>
      </c>
      <c r="L28" s="44">
        <v>372</v>
      </c>
      <c r="M28" s="20">
        <v>620</v>
      </c>
    </row>
    <row r="29" spans="1:13" s="38" customFormat="1" ht="33" customHeight="1">
      <c r="A29" s="69">
        <v>2141</v>
      </c>
      <c r="B29" s="66" t="s">
        <v>19</v>
      </c>
      <c r="C29" s="15" t="s">
        <v>113</v>
      </c>
      <c r="D29" s="16"/>
      <c r="E29" s="17"/>
      <c r="F29" s="18">
        <v>500</v>
      </c>
      <c r="G29" s="18">
        <v>136</v>
      </c>
      <c r="H29" s="18">
        <v>15</v>
      </c>
      <c r="I29" s="18">
        <v>3</v>
      </c>
      <c r="J29" s="20">
        <f t="shared" si="3"/>
        <v>558</v>
      </c>
      <c r="K29" s="36">
        <v>0.4</v>
      </c>
      <c r="L29" s="44">
        <v>372</v>
      </c>
      <c r="M29" s="20">
        <v>620</v>
      </c>
    </row>
    <row r="30" spans="1:13" s="42" customFormat="1" ht="18.75">
      <c r="A30" s="49" t="s">
        <v>58</v>
      </c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</row>
    <row r="31" spans="1:13" s="38" customFormat="1" ht="34.5" customHeight="1">
      <c r="A31" s="65" t="s">
        <v>59</v>
      </c>
      <c r="B31" s="66" t="s">
        <v>14</v>
      </c>
      <c r="C31" s="15" t="s">
        <v>60</v>
      </c>
      <c r="D31" s="16"/>
      <c r="E31" s="17"/>
      <c r="F31" s="18" t="s">
        <v>14</v>
      </c>
      <c r="G31" s="18">
        <v>160</v>
      </c>
      <c r="H31" s="18">
        <v>185</v>
      </c>
      <c r="I31" s="18">
        <v>0.2</v>
      </c>
      <c r="J31" s="20">
        <f>M31-M31*10%</f>
        <v>99</v>
      </c>
      <c r="K31" s="36">
        <v>0.4</v>
      </c>
      <c r="L31" s="44">
        <v>66</v>
      </c>
      <c r="M31" s="20">
        <v>110</v>
      </c>
    </row>
    <row r="32" spans="1:13" s="38" customFormat="1" ht="34.5" customHeight="1">
      <c r="A32" s="65" t="s">
        <v>61</v>
      </c>
      <c r="B32" s="66" t="s">
        <v>14</v>
      </c>
      <c r="C32" s="15" t="s">
        <v>62</v>
      </c>
      <c r="D32" s="16"/>
      <c r="E32" s="17"/>
      <c r="F32" s="18">
        <v>112</v>
      </c>
      <c r="G32" s="18">
        <v>27</v>
      </c>
      <c r="H32" s="18">
        <v>15</v>
      </c>
      <c r="I32" s="18">
        <v>4.4999999999999998E-2</v>
      </c>
      <c r="J32" s="20">
        <f t="shared" ref="J32:J33" si="4">M32-M32*10%</f>
        <v>45</v>
      </c>
      <c r="K32" s="36">
        <v>0.4</v>
      </c>
      <c r="L32" s="44">
        <v>30</v>
      </c>
      <c r="M32" s="20">
        <v>50</v>
      </c>
    </row>
    <row r="33" spans="1:13" s="38" customFormat="1" ht="34.5" customHeight="1">
      <c r="A33" s="65" t="s">
        <v>63</v>
      </c>
      <c r="B33" s="66" t="s">
        <v>14</v>
      </c>
      <c r="C33" s="15" t="s">
        <v>64</v>
      </c>
      <c r="D33" s="16"/>
      <c r="E33" s="17"/>
      <c r="F33" s="18">
        <v>100</v>
      </c>
      <c r="G33" s="18">
        <v>40</v>
      </c>
      <c r="H33" s="18">
        <v>35</v>
      </c>
      <c r="I33" s="18">
        <v>0.11</v>
      </c>
      <c r="J33" s="20">
        <f t="shared" si="4"/>
        <v>63</v>
      </c>
      <c r="K33" s="36">
        <v>0.3</v>
      </c>
      <c r="L33" s="44">
        <v>49</v>
      </c>
      <c r="M33" s="20">
        <v>70</v>
      </c>
    </row>
    <row r="34" spans="1:13" s="42" customFormat="1" ht="18.75">
      <c r="A34" s="39" t="s">
        <v>65</v>
      </c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1"/>
    </row>
    <row r="35" spans="1:13" s="42" customFormat="1" ht="18.75">
      <c r="A35" s="39" t="s">
        <v>66</v>
      </c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1"/>
    </row>
    <row r="36" spans="1:13" s="38" customFormat="1" ht="35.25" customHeight="1">
      <c r="A36" s="70" t="s">
        <v>67</v>
      </c>
      <c r="B36" s="71" t="s">
        <v>19</v>
      </c>
      <c r="C36" s="24" t="s">
        <v>68</v>
      </c>
      <c r="D36" s="25"/>
      <c r="E36" s="26"/>
      <c r="F36" s="27">
        <v>1000</v>
      </c>
      <c r="G36" s="27">
        <v>260</v>
      </c>
      <c r="H36" s="27">
        <v>185</v>
      </c>
      <c r="I36" s="27">
        <v>3.4</v>
      </c>
      <c r="J36" s="28">
        <v>783</v>
      </c>
      <c r="K36" s="36">
        <v>0.4</v>
      </c>
      <c r="L36" s="44">
        <v>522</v>
      </c>
      <c r="M36" s="28">
        <v>870</v>
      </c>
    </row>
    <row r="37" spans="1:13" s="42" customFormat="1" ht="18.75">
      <c r="A37" s="51" t="s">
        <v>69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</row>
    <row r="38" spans="1:13" s="38" customFormat="1" ht="32.25" customHeight="1">
      <c r="A38" s="65" t="s">
        <v>70</v>
      </c>
      <c r="B38" s="66" t="s">
        <v>19</v>
      </c>
      <c r="C38" s="15" t="s">
        <v>71</v>
      </c>
      <c r="D38" s="16"/>
      <c r="E38" s="17"/>
      <c r="F38" s="18">
        <v>500</v>
      </c>
      <c r="G38" s="18">
        <v>236</v>
      </c>
      <c r="H38" s="18">
        <v>14</v>
      </c>
      <c r="I38" s="18">
        <v>5.6</v>
      </c>
      <c r="J38" s="20">
        <f>M38-M38*10%</f>
        <v>981</v>
      </c>
      <c r="K38" s="36">
        <v>0.4</v>
      </c>
      <c r="L38" s="44">
        <v>654</v>
      </c>
      <c r="M38" s="20">
        <v>1090</v>
      </c>
    </row>
    <row r="39" spans="1:13" s="38" customFormat="1" ht="32.25" customHeight="1">
      <c r="A39" s="65" t="s">
        <v>72</v>
      </c>
      <c r="B39" s="66" t="s">
        <v>27</v>
      </c>
      <c r="C39" s="15" t="s">
        <v>73</v>
      </c>
      <c r="D39" s="16"/>
      <c r="E39" s="17"/>
      <c r="F39" s="18">
        <v>1000</v>
      </c>
      <c r="G39" s="18">
        <v>236</v>
      </c>
      <c r="H39" s="18">
        <v>15</v>
      </c>
      <c r="I39" s="18">
        <v>3.2</v>
      </c>
      <c r="J39" s="20">
        <f t="shared" ref="J39:J40" si="5">M39-M39*10%</f>
        <v>990</v>
      </c>
      <c r="K39" s="36">
        <v>0.4</v>
      </c>
      <c r="L39" s="44">
        <v>660</v>
      </c>
      <c r="M39" s="20">
        <v>1100</v>
      </c>
    </row>
    <row r="40" spans="1:13" s="38" customFormat="1" ht="32.25" customHeight="1">
      <c r="A40" s="69">
        <v>2220</v>
      </c>
      <c r="B40" s="66" t="s">
        <v>74</v>
      </c>
      <c r="C40" s="15" t="s">
        <v>75</v>
      </c>
      <c r="D40" s="16"/>
      <c r="E40" s="17"/>
      <c r="F40" s="18">
        <v>1000</v>
      </c>
      <c r="G40" s="18">
        <v>236</v>
      </c>
      <c r="H40" s="18">
        <v>33</v>
      </c>
      <c r="I40" s="18">
        <v>6.6</v>
      </c>
      <c r="J40" s="20">
        <f t="shared" si="5"/>
        <v>1935</v>
      </c>
      <c r="K40" s="36">
        <v>0.35</v>
      </c>
      <c r="L40" s="44">
        <v>1397.5</v>
      </c>
      <c r="M40" s="20">
        <v>2150</v>
      </c>
    </row>
    <row r="41" spans="1:13" s="42" customFormat="1" ht="18.75">
      <c r="A41" s="39" t="s">
        <v>76</v>
      </c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1"/>
    </row>
    <row r="42" spans="1:13" s="38" customFormat="1" ht="37.5" customHeight="1">
      <c r="A42" s="70" t="s">
        <v>77</v>
      </c>
      <c r="B42" s="71" t="s">
        <v>14</v>
      </c>
      <c r="C42" s="15" t="s">
        <v>78</v>
      </c>
      <c r="D42" s="16"/>
      <c r="E42" s="17"/>
      <c r="F42" s="27">
        <v>235</v>
      </c>
      <c r="G42" s="27">
        <v>30</v>
      </c>
      <c r="H42" s="27">
        <v>20</v>
      </c>
      <c r="I42" s="27">
        <v>0.25</v>
      </c>
      <c r="J42" s="28">
        <v>90</v>
      </c>
      <c r="K42" s="36">
        <v>0.4</v>
      </c>
      <c r="L42" s="44">
        <v>60</v>
      </c>
      <c r="M42" s="28">
        <v>100</v>
      </c>
    </row>
    <row r="43" spans="1:13" s="42" customFormat="1" ht="18.75">
      <c r="A43" s="39" t="s">
        <v>79</v>
      </c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1"/>
    </row>
    <row r="44" spans="1:13" s="42" customFormat="1" ht="18.75">
      <c r="A44" s="39" t="s">
        <v>80</v>
      </c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1"/>
    </row>
    <row r="45" spans="1:13" s="38" customFormat="1" ht="31.5" customHeight="1">
      <c r="A45" s="70" t="s">
        <v>81</v>
      </c>
      <c r="B45" s="71" t="s">
        <v>12</v>
      </c>
      <c r="C45" s="24" t="s">
        <v>82</v>
      </c>
      <c r="D45" s="25"/>
      <c r="E45" s="26"/>
      <c r="F45" s="27">
        <v>300</v>
      </c>
      <c r="G45" s="27">
        <v>300</v>
      </c>
      <c r="H45" s="27">
        <v>300</v>
      </c>
      <c r="I45" s="27">
        <v>2.5</v>
      </c>
      <c r="J45" s="28">
        <f>M45-M45*10%</f>
        <v>441</v>
      </c>
      <c r="K45" s="36">
        <v>0.4</v>
      </c>
      <c r="L45" s="44">
        <v>294</v>
      </c>
      <c r="M45" s="28">
        <v>490</v>
      </c>
    </row>
    <row r="46" spans="1:13" s="38" customFormat="1" ht="31.5" customHeight="1">
      <c r="A46" s="65" t="s">
        <v>83</v>
      </c>
      <c r="B46" s="66" t="s">
        <v>14</v>
      </c>
      <c r="C46" s="15" t="s">
        <v>84</v>
      </c>
      <c r="D46" s="16"/>
      <c r="E46" s="17"/>
      <c r="F46" s="18" t="s">
        <v>14</v>
      </c>
      <c r="G46" s="18">
        <v>250</v>
      </c>
      <c r="H46" s="18">
        <v>242</v>
      </c>
      <c r="I46" s="18">
        <v>0.2</v>
      </c>
      <c r="J46" s="28">
        <f t="shared" ref="J46:J47" si="6">M46-M46*10%</f>
        <v>63</v>
      </c>
      <c r="K46" s="36">
        <v>0.4</v>
      </c>
      <c r="L46" s="44">
        <v>42</v>
      </c>
      <c r="M46" s="20">
        <v>70</v>
      </c>
    </row>
    <row r="47" spans="1:13" s="38" customFormat="1" ht="31.5" customHeight="1">
      <c r="A47" s="65" t="s">
        <v>85</v>
      </c>
      <c r="B47" s="66" t="s">
        <v>14</v>
      </c>
      <c r="C47" s="15" t="s">
        <v>86</v>
      </c>
      <c r="D47" s="16"/>
      <c r="E47" s="17"/>
      <c r="F47" s="18">
        <v>245</v>
      </c>
      <c r="G47" s="18">
        <v>155</v>
      </c>
      <c r="H47" s="18">
        <v>155</v>
      </c>
      <c r="I47" s="18">
        <v>0.3</v>
      </c>
      <c r="J47" s="28">
        <f t="shared" si="6"/>
        <v>99</v>
      </c>
      <c r="K47" s="36">
        <v>0.4</v>
      </c>
      <c r="L47" s="44">
        <v>66</v>
      </c>
      <c r="M47" s="20">
        <v>110</v>
      </c>
    </row>
    <row r="48" spans="1:13" s="42" customFormat="1" ht="18.75">
      <c r="A48" s="53" t="s">
        <v>87</v>
      </c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13" s="38" customFormat="1" ht="37.5" customHeight="1">
      <c r="A49" s="65" t="s">
        <v>88</v>
      </c>
      <c r="B49" s="66" t="s">
        <v>27</v>
      </c>
      <c r="C49" s="15" t="s">
        <v>89</v>
      </c>
      <c r="D49" s="16"/>
      <c r="E49" s="17"/>
      <c r="F49" s="18">
        <v>280</v>
      </c>
      <c r="G49" s="18">
        <v>280</v>
      </c>
      <c r="H49" s="18">
        <v>20</v>
      </c>
      <c r="I49" s="18">
        <v>1.1000000000000001</v>
      </c>
      <c r="J49" s="20">
        <f>M49-M49*10%</f>
        <v>342</v>
      </c>
      <c r="K49" s="36">
        <v>0.4</v>
      </c>
      <c r="L49" s="44">
        <v>228</v>
      </c>
      <c r="M49" s="20">
        <v>380</v>
      </c>
    </row>
    <row r="50" spans="1:13" s="38" customFormat="1" ht="37.5" customHeight="1">
      <c r="A50" s="65" t="s">
        <v>90</v>
      </c>
      <c r="B50" s="66" t="s">
        <v>19</v>
      </c>
      <c r="C50" s="15" t="s">
        <v>91</v>
      </c>
      <c r="D50" s="16"/>
      <c r="E50" s="17"/>
      <c r="F50" s="18">
        <v>280</v>
      </c>
      <c r="G50" s="18">
        <v>280</v>
      </c>
      <c r="H50" s="18">
        <v>23</v>
      </c>
      <c r="I50" s="18">
        <v>5.5</v>
      </c>
      <c r="J50" s="20">
        <f t="shared" ref="J50:J53" si="7">M50-M50*10%</f>
        <v>585</v>
      </c>
      <c r="K50" s="36">
        <v>0.4</v>
      </c>
      <c r="L50" s="44">
        <v>390</v>
      </c>
      <c r="M50" s="20">
        <v>650</v>
      </c>
    </row>
    <row r="51" spans="1:13" s="38" customFormat="1" ht="37.5" customHeight="1">
      <c r="A51" s="65" t="s">
        <v>92</v>
      </c>
      <c r="B51" s="66" t="s">
        <v>93</v>
      </c>
      <c r="C51" s="15" t="s">
        <v>94</v>
      </c>
      <c r="D51" s="16"/>
      <c r="E51" s="17"/>
      <c r="F51" s="18">
        <v>280</v>
      </c>
      <c r="G51" s="18">
        <v>280</v>
      </c>
      <c r="H51" s="18">
        <v>20</v>
      </c>
      <c r="I51" s="18">
        <v>0.8</v>
      </c>
      <c r="J51" s="20">
        <f t="shared" si="7"/>
        <v>198</v>
      </c>
      <c r="K51" s="36">
        <v>0.4</v>
      </c>
      <c r="L51" s="44">
        <v>132</v>
      </c>
      <c r="M51" s="20">
        <v>220</v>
      </c>
    </row>
    <row r="52" spans="1:13" s="38" customFormat="1" ht="37.5" customHeight="1">
      <c r="A52" s="72" t="s">
        <v>95</v>
      </c>
      <c r="B52" s="73" t="s">
        <v>19</v>
      </c>
      <c r="C52" s="29" t="s">
        <v>96</v>
      </c>
      <c r="D52" s="30"/>
      <c r="E52" s="30"/>
      <c r="F52" s="31">
        <v>280</v>
      </c>
      <c r="G52" s="31">
        <v>280</v>
      </c>
      <c r="H52" s="31">
        <v>20</v>
      </c>
      <c r="I52" s="31">
        <v>2.5</v>
      </c>
      <c r="J52" s="20">
        <v>509</v>
      </c>
      <c r="K52" s="55">
        <v>0.4</v>
      </c>
      <c r="L52" s="56">
        <v>339</v>
      </c>
      <c r="M52" s="32">
        <v>565</v>
      </c>
    </row>
    <row r="53" spans="1:13" s="38" customFormat="1" ht="37.5" customHeight="1">
      <c r="A53" s="72" t="s">
        <v>97</v>
      </c>
      <c r="B53" s="73" t="s">
        <v>19</v>
      </c>
      <c r="C53" s="29" t="s">
        <v>98</v>
      </c>
      <c r="D53" s="30"/>
      <c r="E53" s="30"/>
      <c r="F53" s="31">
        <v>280</v>
      </c>
      <c r="G53" s="31">
        <v>280</v>
      </c>
      <c r="H53" s="31">
        <v>20</v>
      </c>
      <c r="I53" s="31">
        <v>2.5</v>
      </c>
      <c r="J53" s="20">
        <f t="shared" si="7"/>
        <v>531</v>
      </c>
      <c r="K53" s="55">
        <v>0.4</v>
      </c>
      <c r="L53" s="56">
        <v>354</v>
      </c>
      <c r="M53" s="32">
        <v>590</v>
      </c>
    </row>
    <row r="54" spans="1:13" s="42" customFormat="1" ht="18.75">
      <c r="A54" s="39" t="s">
        <v>99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1"/>
    </row>
    <row r="55" spans="1:13" s="42" customFormat="1" ht="18.75">
      <c r="A55" s="39" t="s">
        <v>100</v>
      </c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1"/>
    </row>
    <row r="56" spans="1:13" s="38" customFormat="1" ht="26.25" customHeight="1">
      <c r="A56" s="74" t="s">
        <v>101</v>
      </c>
      <c r="B56" s="75" t="s">
        <v>27</v>
      </c>
      <c r="C56" s="58" t="s">
        <v>102</v>
      </c>
      <c r="D56" s="59"/>
      <c r="E56" s="60"/>
      <c r="F56" s="57">
        <v>600</v>
      </c>
      <c r="G56" s="57">
        <v>400</v>
      </c>
      <c r="H56" s="57">
        <v>65</v>
      </c>
      <c r="I56" s="57">
        <v>1.2</v>
      </c>
      <c r="J56" s="61">
        <f>M56-M56*10%</f>
        <v>855</v>
      </c>
      <c r="K56" s="62">
        <v>0.4</v>
      </c>
      <c r="L56" s="63">
        <v>570</v>
      </c>
      <c r="M56" s="61">
        <v>950</v>
      </c>
    </row>
    <row r="57" spans="1:13" s="38" customFormat="1" ht="26.25" customHeight="1">
      <c r="A57" s="74">
        <v>301</v>
      </c>
      <c r="B57" s="75" t="s">
        <v>27</v>
      </c>
      <c r="C57" s="58" t="s">
        <v>103</v>
      </c>
      <c r="D57" s="59"/>
      <c r="E57" s="60"/>
      <c r="F57" s="57">
        <v>590</v>
      </c>
      <c r="G57" s="57">
        <v>390</v>
      </c>
      <c r="H57" s="57">
        <v>20</v>
      </c>
      <c r="I57" s="57">
        <v>5.2</v>
      </c>
      <c r="J57" s="61">
        <f>M57-M57*10%</f>
        <v>2340</v>
      </c>
      <c r="K57" s="62"/>
      <c r="L57" s="61">
        <v>1820</v>
      </c>
      <c r="M57" s="61">
        <v>2600</v>
      </c>
    </row>
    <row r="58" spans="1:13" s="42" customFormat="1" ht="18.75">
      <c r="A58" s="39" t="s">
        <v>104</v>
      </c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1"/>
    </row>
    <row r="59" spans="1:13" s="42" customFormat="1" ht="18.75">
      <c r="A59" s="39" t="s">
        <v>105</v>
      </c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1"/>
    </row>
    <row r="60" spans="1:13" s="38" customFormat="1" ht="36" customHeight="1">
      <c r="A60" s="76" t="s">
        <v>106</v>
      </c>
      <c r="B60" s="77" t="s">
        <v>12</v>
      </c>
      <c r="C60" s="34" t="s">
        <v>107</v>
      </c>
      <c r="D60" s="34"/>
      <c r="E60" s="34"/>
      <c r="F60" s="33">
        <v>600</v>
      </c>
      <c r="G60" s="33">
        <v>600</v>
      </c>
      <c r="H60" s="33">
        <v>40</v>
      </c>
      <c r="I60" s="33">
        <v>1.6</v>
      </c>
      <c r="J60" s="64">
        <v>221</v>
      </c>
      <c r="K60" s="62"/>
      <c r="L60" s="63">
        <v>195</v>
      </c>
      <c r="M60" s="64">
        <v>245</v>
      </c>
    </row>
    <row r="61" spans="1:13" s="38" customFormat="1" ht="36" customHeight="1">
      <c r="A61" s="76" t="s">
        <v>108</v>
      </c>
      <c r="B61" s="77" t="s">
        <v>12</v>
      </c>
      <c r="C61" s="34" t="s">
        <v>109</v>
      </c>
      <c r="D61" s="34"/>
      <c r="E61" s="34"/>
      <c r="F61" s="33">
        <v>330</v>
      </c>
      <c r="G61" s="33">
        <v>330</v>
      </c>
      <c r="H61" s="33">
        <v>5</v>
      </c>
      <c r="I61" s="33">
        <v>1.1000000000000001</v>
      </c>
      <c r="J61" s="64">
        <v>113</v>
      </c>
      <c r="K61" s="62"/>
      <c r="L61" s="63">
        <v>110</v>
      </c>
      <c r="M61" s="64">
        <v>125</v>
      </c>
    </row>
    <row r="62" spans="1:13" s="38" customFormat="1" ht="36" customHeight="1">
      <c r="A62" s="76" t="s">
        <v>108</v>
      </c>
      <c r="B62" s="77" t="s">
        <v>12</v>
      </c>
      <c r="C62" s="34" t="s">
        <v>110</v>
      </c>
      <c r="D62" s="34"/>
      <c r="E62" s="34"/>
      <c r="F62" s="33">
        <v>33.6</v>
      </c>
      <c r="G62" s="33">
        <v>54.4</v>
      </c>
      <c r="H62" s="33">
        <v>3.6</v>
      </c>
      <c r="I62" s="33">
        <v>0.7</v>
      </c>
      <c r="J62" s="64">
        <v>90</v>
      </c>
      <c r="K62" s="62"/>
      <c r="L62" s="64">
        <v>80</v>
      </c>
      <c r="M62" s="64">
        <v>99</v>
      </c>
    </row>
  </sheetData>
  <mergeCells count="60">
    <mergeCell ref="C27:E27"/>
    <mergeCell ref="C26:E26"/>
    <mergeCell ref="C28:E28"/>
    <mergeCell ref="C29:E29"/>
    <mergeCell ref="A4:L4"/>
    <mergeCell ref="C3:E3"/>
    <mergeCell ref="A12:J12"/>
    <mergeCell ref="C14:E14"/>
    <mergeCell ref="A5:L5"/>
    <mergeCell ref="C6:E6"/>
    <mergeCell ref="A8:L8"/>
    <mergeCell ref="C9:E9"/>
    <mergeCell ref="C11:E11"/>
    <mergeCell ref="C7:E7"/>
    <mergeCell ref="C18:E18"/>
    <mergeCell ref="C10:E10"/>
    <mergeCell ref="C24:E24"/>
    <mergeCell ref="C25:E25"/>
    <mergeCell ref="A23:J23"/>
    <mergeCell ref="C15:E15"/>
    <mergeCell ref="C16:E16"/>
    <mergeCell ref="C20:E20"/>
    <mergeCell ref="C13:E13"/>
    <mergeCell ref="A17:J17"/>
    <mergeCell ref="C19:E19"/>
    <mergeCell ref="A21:J21"/>
    <mergeCell ref="C22:E22"/>
    <mergeCell ref="C51:E51"/>
    <mergeCell ref="A35:L35"/>
    <mergeCell ref="C40:E40"/>
    <mergeCell ref="A30:L30"/>
    <mergeCell ref="A43:L43"/>
    <mergeCell ref="A44:L44"/>
    <mergeCell ref="C32:E32"/>
    <mergeCell ref="C38:E38"/>
    <mergeCell ref="C49:E49"/>
    <mergeCell ref="C46:E46"/>
    <mergeCell ref="C50:E50"/>
    <mergeCell ref="C31:E31"/>
    <mergeCell ref="A34:L34"/>
    <mergeCell ref="C62:E62"/>
    <mergeCell ref="C52:E52"/>
    <mergeCell ref="A54:L54"/>
    <mergeCell ref="A58:L58"/>
    <mergeCell ref="A59:L59"/>
    <mergeCell ref="C60:E60"/>
    <mergeCell ref="C53:E53"/>
    <mergeCell ref="A55:L55"/>
    <mergeCell ref="C56:E56"/>
    <mergeCell ref="C57:E57"/>
    <mergeCell ref="C61:E61"/>
    <mergeCell ref="C33:E33"/>
    <mergeCell ref="A48:L48"/>
    <mergeCell ref="C47:E47"/>
    <mergeCell ref="A41:L41"/>
    <mergeCell ref="C36:E36"/>
    <mergeCell ref="C39:E39"/>
    <mergeCell ref="A37:L37"/>
    <mergeCell ref="C45:E45"/>
    <mergeCell ref="C42:E42"/>
  </mergeCells>
  <pageMargins left="0.59055118110236227" right="0.19685039370078741" top="0.74803149606299213" bottom="0.19685039370078741" header="0.31496062992125984" footer="0.31496062992125984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2016-03-11T14:14:00Z</cp:lastPrinted>
  <dcterms:created xsi:type="dcterms:W3CDTF">2016-03-11T13:29:08Z</dcterms:created>
  <dcterms:modified xsi:type="dcterms:W3CDTF">2016-03-11T14:21:03Z</dcterms:modified>
</cp:coreProperties>
</file>